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020 91" sheetId="1" r:id="rId1"/>
  </sheets>
  <definedNames>
    <definedName name="_xlnm.Print_Area" localSheetId="0">'020 91'!$A$2:$E$39</definedName>
    <definedName name="_xlnm.Print_Titles" localSheetId="0">'020 91'!$2:$6</definedName>
  </definedNames>
  <calcPr fullCalcOnLoad="1"/>
</workbook>
</file>

<file path=xl/sharedStrings.xml><?xml version="1.0" encoding="utf-8"?>
<sst xmlns="http://schemas.openxmlformats.org/spreadsheetml/2006/main" count="71" uniqueCount="63">
  <si>
    <t>Naziv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</si>
  <si>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</si>
  <si>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</si>
  <si>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</si>
  <si>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</si>
  <si>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</si>
  <si>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</si>
  <si>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</si>
  <si>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</si>
  <si>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</si>
  <si>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</si>
  <si>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</si>
  <si>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</si>
  <si>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</si>
  <si>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</si>
  <si>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</si>
  <si>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</si>
  <si>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</si>
  <si>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</si>
  <si>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</si>
  <si>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</si>
  <si>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</si>
  <si>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</si>
  <si>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</si>
  <si>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</si>
  <si>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</si>
  <si>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</si>
  <si>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</si>
  <si>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</si>
  <si>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</si>
  <si>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</si>
  <si>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</si>
  <si>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</si>
  <si>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</si>
  <si>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</si>
  <si>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</si>
  <si>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38</t>
  </si>
  <si>
    <t>Ostali rashodi</t>
  </si>
  <si>
    <t>381</t>
  </si>
  <si>
    <t>Tekuće donacije</t>
  </si>
  <si>
    <t>426</t>
  </si>
  <si>
    <t>Nematerijalna proizvedena imovina</t>
  </si>
  <si>
    <t>41</t>
  </si>
  <si>
    <t>Rashodi za nabavu neproizvedene dugotrajne imovine</t>
  </si>
  <si>
    <t>412</t>
  </si>
  <si>
    <t>Nematerijalna imovina</t>
  </si>
  <si>
    <t>INFORMATIZACIJA</t>
  </si>
  <si>
    <t>39</t>
  </si>
  <si>
    <t>KULTURA, RELIGIJA I ŠPORT</t>
  </si>
  <si>
    <t>02091</t>
  </si>
  <si>
    <t>Ured Komisije za odnose s vjerskim zajednicama</t>
  </si>
  <si>
    <t>3916</t>
  </si>
  <si>
    <t>ODNOSI REPUBLIKE HRVATSKE I VJERSKIH ZAJEDNICA</t>
  </si>
  <si>
    <t>A872001</t>
  </si>
  <si>
    <t>K872002</t>
  </si>
  <si>
    <t>3917</t>
  </si>
  <si>
    <t>POTPORE VJERSKIM ZAJEDNICAMA</t>
  </si>
  <si>
    <t>A872003</t>
  </si>
  <si>
    <t>POTICAJI PREMA UGOVORIMA VLADE RH I VJERSKIH ZAJEDNICA</t>
  </si>
  <si>
    <t xml:space="preserve"> Šifra</t>
  </si>
  <si>
    <t xml:space="preserve">Početni plan
 2020.
</t>
  </si>
  <si>
    <t xml:space="preserve">Plan 2020. nakon uštede
</t>
  </si>
  <si>
    <t xml:space="preserve">Plan 2020. nakon rebalansa
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</si>
</sst>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;"/>
    <numFmt numFmtId="173" formatCode="#,##0.0;\-#,##0.0;"/>
    <numFmt numFmtId="174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17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168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172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horizontal="left" vertical="top" wrapText="1" readingOrder="1"/>
    </xf>
    <xf numFmtId="172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2" readingOrder="1"/>
    </xf>
    <xf numFmtId="0" fontId="5" fillId="0" borderId="0" xfId="0" applyFont="1" applyAlignment="1">
      <alignment horizontal="left" vertical="top" wrapText="1" readingOrder="1"/>
    </xf>
    <xf numFmtId="172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4" readingOrder="1"/>
    </xf>
    <xf numFmtId="0" fontId="5" fillId="0" borderId="0" xfId="0" applyFont="1" applyAlignment="1">
      <alignment horizontal="left" vertical="top" wrapText="1" indent="5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left" vertical="top" wrapText="1" indent="3" readingOrder="1"/>
    </xf>
    <xf numFmtId="0" fontId="4" fillId="0" borderId="0" xfId="0" applyFont="1" applyFill="1" applyAlignment="1">
      <alignment horizontal="left" vertical="top" wrapText="1" readingOrder="1"/>
    </xf>
    <xf numFmtId="172" fontId="4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5" fillId="0" borderId="0" xfId="0" applyFont="1" applyFill="1" applyAlignment="1">
      <alignment horizontal="left" vertical="top" wrapText="1" readingOrder="1"/>
    </xf>
    <xf numFmtId="172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9"/>
  <sheetViews>
    <sheetView showGridLines="0" tabSelected="1" showOutlineSymbols="0" zoomScalePageLayoutView="0" workbookViewId="0" topLeftCell="A1">
      <selection activeCell="N14" sqref="N14"/>
    </sheetView>
  </sheetViews>
  <sheetFormatPr defaultColWidth="6.8515625" defaultRowHeight="12.75" customHeight="1"/>
  <cols>
    <col min="1" max="1" width="14.7109375" style="0" customWidth="1"/>
    <col min="2" max="2" width="59.28125" style="0" customWidth="1"/>
    <col min="3" max="5" width="12.7109375" style="0" customWidth="1"/>
  </cols>
  <sheetData>
    <row r="1" ht="6" customHeight="1"/>
    <row r="2" spans="1:5" ht="12" customHeight="1">
      <c r="A2" s="28" t="s">
        <v>59</v>
      </c>
      <c r="B2" s="28" t="s">
        <v>0</v>
      </c>
      <c r="C2" s="31" t="s">
        <v>60</v>
      </c>
      <c r="D2" s="31" t="s">
        <v>61</v>
      </c>
      <c r="E2" s="31" t="s">
        <v>62</v>
      </c>
    </row>
    <row r="3" spans="1:5" ht="11.25" customHeight="1">
      <c r="A3" s="29"/>
      <c r="B3" s="29"/>
      <c r="C3" s="32"/>
      <c r="D3" s="32"/>
      <c r="E3" s="32"/>
    </row>
    <row r="4" spans="1:5" ht="11.25" customHeight="1">
      <c r="A4" s="29"/>
      <c r="B4" s="29"/>
      <c r="C4" s="32"/>
      <c r="D4" s="32"/>
      <c r="E4" s="32"/>
    </row>
    <row r="5" spans="1:5" ht="14.25" customHeight="1">
      <c r="A5" s="30"/>
      <c r="B5" s="30"/>
      <c r="C5" s="33"/>
      <c r="D5" s="33"/>
      <c r="E5" s="33"/>
    </row>
    <row r="6" spans="1:5" ht="9" customHeight="1">
      <c r="A6" s="16"/>
      <c r="B6" s="16"/>
      <c r="C6" s="15"/>
      <c r="D6" s="15"/>
      <c r="E6" s="15"/>
    </row>
    <row r="7" spans="1:5" ht="16.5" customHeight="1">
      <c r="A7" s="1" t="s">
        <v>49</v>
      </c>
      <c r="B7" s="2" t="s">
        <v>50</v>
      </c>
      <c r="C7" s="3">
        <f>C8</f>
        <v>24342820</v>
      </c>
      <c r="D7" s="3">
        <f>D8</f>
        <v>24005820</v>
      </c>
      <c r="E7" s="3">
        <f>E8</f>
        <v>23619070</v>
      </c>
    </row>
    <row r="8" spans="1:5" ht="13.5" customHeight="1">
      <c r="A8" s="4" t="s">
        <v>47</v>
      </c>
      <c r="B8" s="5" t="s">
        <v>48</v>
      </c>
      <c r="C8" s="6">
        <f>C9+C35</f>
        <v>24342820</v>
      </c>
      <c r="D8" s="6">
        <f>D9+D35</f>
        <v>24005820</v>
      </c>
      <c r="E8" s="6">
        <f>E9+E35</f>
        <v>23619070</v>
      </c>
    </row>
    <row r="9" spans="1:5" ht="13.5" customHeight="1">
      <c r="A9" s="7" t="s">
        <v>51</v>
      </c>
      <c r="B9" s="8" t="s">
        <v>52</v>
      </c>
      <c r="C9" s="9">
        <f>C10+C28</f>
        <v>827820</v>
      </c>
      <c r="D9" s="9">
        <f>D10+D28</f>
        <v>740820</v>
      </c>
      <c r="E9" s="9">
        <f>E10+E28</f>
        <v>901070</v>
      </c>
    </row>
    <row r="10" spans="1:5" ht="13.5" customHeight="1">
      <c r="A10" s="10" t="s">
        <v>53</v>
      </c>
      <c r="B10" s="5" t="s">
        <v>1</v>
      </c>
      <c r="C10" s="6">
        <f>C11</f>
        <v>815820</v>
      </c>
      <c r="D10" s="6">
        <f>D11</f>
        <v>728820</v>
      </c>
      <c r="E10" s="6">
        <f>E11</f>
        <v>889070</v>
      </c>
    </row>
    <row r="11" spans="1:5" ht="13.5" customHeight="1">
      <c r="A11" s="11" t="s">
        <v>2</v>
      </c>
      <c r="B11" s="12" t="s">
        <v>3</v>
      </c>
      <c r="C11" s="6">
        <f>C12+C16+C22+C24+C26</f>
        <v>815820</v>
      </c>
      <c r="D11" s="6">
        <f>D12+D16+D22+D24+D26</f>
        <v>728820</v>
      </c>
      <c r="E11" s="6">
        <f>E12+E16+E22+E24+E26</f>
        <v>889070</v>
      </c>
    </row>
    <row r="12" spans="1:5" ht="13.5" customHeight="1">
      <c r="A12" s="13" t="s">
        <v>4</v>
      </c>
      <c r="B12" s="5" t="s">
        <v>5</v>
      </c>
      <c r="C12" s="6">
        <f>SUM(C13:C15)</f>
        <v>665500</v>
      </c>
      <c r="D12" s="6">
        <f>SUM(D13:D15)</f>
        <v>590500</v>
      </c>
      <c r="E12" s="6">
        <f>SUM(E13:E15)</f>
        <v>570000</v>
      </c>
    </row>
    <row r="13" spans="1:5" ht="13.5" customHeight="1">
      <c r="A13" s="14" t="s">
        <v>6</v>
      </c>
      <c r="B13" s="8" t="s">
        <v>7</v>
      </c>
      <c r="C13" s="9">
        <v>552000</v>
      </c>
      <c r="D13" s="6">
        <v>487000</v>
      </c>
      <c r="E13" s="6">
        <v>477500</v>
      </c>
    </row>
    <row r="14" spans="1:5" ht="13.5" customHeight="1">
      <c r="A14" s="14" t="s">
        <v>8</v>
      </c>
      <c r="B14" s="8" t="s">
        <v>9</v>
      </c>
      <c r="C14" s="9">
        <v>22000</v>
      </c>
      <c r="D14" s="6">
        <v>22000</v>
      </c>
      <c r="E14" s="6">
        <v>13000</v>
      </c>
    </row>
    <row r="15" spans="1:5" ht="13.5" customHeight="1">
      <c r="A15" s="14" t="s">
        <v>10</v>
      </c>
      <c r="B15" s="8" t="s">
        <v>11</v>
      </c>
      <c r="C15" s="9">
        <v>91500</v>
      </c>
      <c r="D15" s="6">
        <v>81500</v>
      </c>
      <c r="E15" s="6">
        <v>79500</v>
      </c>
    </row>
    <row r="16" spans="1:5" ht="13.5" customHeight="1">
      <c r="A16" s="13" t="s">
        <v>12</v>
      </c>
      <c r="B16" s="5" t="s">
        <v>13</v>
      </c>
      <c r="C16" s="6">
        <f>SUM(C17:C21)</f>
        <v>96700</v>
      </c>
      <c r="D16" s="6">
        <f>SUM(D17:D21)</f>
        <v>84700</v>
      </c>
      <c r="E16" s="6">
        <f>SUM(E17:E21)</f>
        <v>115700</v>
      </c>
    </row>
    <row r="17" spans="1:5" ht="13.5" customHeight="1">
      <c r="A17" s="14" t="s">
        <v>14</v>
      </c>
      <c r="B17" s="8" t="s">
        <v>15</v>
      </c>
      <c r="C17" s="9">
        <v>41000</v>
      </c>
      <c r="D17" s="6">
        <v>29000</v>
      </c>
      <c r="E17" s="6">
        <v>23000</v>
      </c>
    </row>
    <row r="18" spans="1:5" ht="13.5" customHeight="1">
      <c r="A18" s="14" t="s">
        <v>16</v>
      </c>
      <c r="B18" s="8" t="s">
        <v>17</v>
      </c>
      <c r="C18" s="9">
        <v>12500</v>
      </c>
      <c r="D18" s="6">
        <v>12500</v>
      </c>
      <c r="E18" s="6">
        <v>12500</v>
      </c>
    </row>
    <row r="19" spans="1:5" ht="13.5" customHeight="1">
      <c r="A19" s="14" t="s">
        <v>18</v>
      </c>
      <c r="B19" s="8" t="s">
        <v>19</v>
      </c>
      <c r="C19" s="9">
        <v>41600</v>
      </c>
      <c r="D19" s="6">
        <v>41600</v>
      </c>
      <c r="E19" s="6">
        <v>78600</v>
      </c>
    </row>
    <row r="20" spans="1:5" ht="13.5" customHeight="1">
      <c r="A20" s="14" t="s">
        <v>20</v>
      </c>
      <c r="B20" s="8" t="s">
        <v>21</v>
      </c>
      <c r="C20" s="9">
        <v>500</v>
      </c>
      <c r="D20" s="6">
        <v>500</v>
      </c>
      <c r="E20" s="6">
        <v>500</v>
      </c>
    </row>
    <row r="21" spans="1:5" ht="13.5" customHeight="1">
      <c r="A21" s="14" t="s">
        <v>22</v>
      </c>
      <c r="B21" s="8" t="s">
        <v>23</v>
      </c>
      <c r="C21" s="9">
        <v>1100</v>
      </c>
      <c r="D21" s="6">
        <v>1100</v>
      </c>
      <c r="E21" s="6">
        <v>1100</v>
      </c>
    </row>
    <row r="22" spans="1:5" ht="13.5" customHeight="1">
      <c r="A22" s="13" t="s">
        <v>24</v>
      </c>
      <c r="B22" s="5" t="s">
        <v>25</v>
      </c>
      <c r="C22" s="6">
        <f>C23</f>
        <v>120</v>
      </c>
      <c r="D22" s="6">
        <f>D23</f>
        <v>120</v>
      </c>
      <c r="E22" s="6">
        <f>E23</f>
        <v>120</v>
      </c>
    </row>
    <row r="23" spans="1:5" ht="13.5" customHeight="1">
      <c r="A23" s="14" t="s">
        <v>26</v>
      </c>
      <c r="B23" s="8" t="s">
        <v>27</v>
      </c>
      <c r="C23" s="9">
        <v>120</v>
      </c>
      <c r="D23" s="6">
        <v>120</v>
      </c>
      <c r="E23" s="6">
        <v>120</v>
      </c>
    </row>
    <row r="24" spans="1:5" ht="13.5" customHeight="1">
      <c r="A24" s="13" t="s">
        <v>28</v>
      </c>
      <c r="B24" s="5" t="s">
        <v>29</v>
      </c>
      <c r="C24" s="6">
        <f>C25</f>
        <v>35000</v>
      </c>
      <c r="D24" s="6">
        <f>D25</f>
        <v>35000</v>
      </c>
      <c r="E24" s="6">
        <f>E25</f>
        <v>33750</v>
      </c>
    </row>
    <row r="25" spans="1:5" ht="13.5" customHeight="1">
      <c r="A25" s="14" t="s">
        <v>30</v>
      </c>
      <c r="B25" s="8" t="s">
        <v>31</v>
      </c>
      <c r="C25" s="9">
        <v>35000</v>
      </c>
      <c r="D25" s="6">
        <v>35000</v>
      </c>
      <c r="E25" s="6">
        <v>33750</v>
      </c>
    </row>
    <row r="26" spans="1:5" ht="13.5" customHeight="1">
      <c r="A26" s="13" t="s">
        <v>32</v>
      </c>
      <c r="B26" s="5" t="s">
        <v>33</v>
      </c>
      <c r="C26" s="6">
        <f>C27</f>
        <v>18500</v>
      </c>
      <c r="D26" s="6">
        <f>D27</f>
        <v>18500</v>
      </c>
      <c r="E26" s="6">
        <f>E27</f>
        <v>169500</v>
      </c>
    </row>
    <row r="27" spans="1:5" ht="13.5" customHeight="1">
      <c r="A27" s="14" t="s">
        <v>34</v>
      </c>
      <c r="B27" s="8" t="s">
        <v>35</v>
      </c>
      <c r="C27" s="9">
        <v>18500</v>
      </c>
      <c r="D27" s="6">
        <v>18500</v>
      </c>
      <c r="E27" s="6">
        <v>169500</v>
      </c>
    </row>
    <row r="28" spans="1:5" s="20" customFormat="1" ht="13.5" customHeight="1">
      <c r="A28" s="17" t="s">
        <v>54</v>
      </c>
      <c r="B28" s="18" t="s">
        <v>46</v>
      </c>
      <c r="C28" s="19">
        <f>C29</f>
        <v>12000</v>
      </c>
      <c r="D28" s="19">
        <f>D29</f>
        <v>12000</v>
      </c>
      <c r="E28" s="19">
        <f>E29</f>
        <v>12000</v>
      </c>
    </row>
    <row r="29" spans="1:5" s="20" customFormat="1" ht="13.5" customHeight="1">
      <c r="A29" s="21" t="s">
        <v>2</v>
      </c>
      <c r="B29" s="22" t="s">
        <v>3</v>
      </c>
      <c r="C29" s="19">
        <f>C30+C32</f>
        <v>12000</v>
      </c>
      <c r="D29" s="19">
        <f>D30+D32</f>
        <v>12000</v>
      </c>
      <c r="E29" s="19">
        <f>E30+E32</f>
        <v>12000</v>
      </c>
    </row>
    <row r="30" spans="1:5" s="20" customFormat="1" ht="13.5" customHeight="1">
      <c r="A30" s="23" t="s">
        <v>42</v>
      </c>
      <c r="B30" s="18" t="s">
        <v>43</v>
      </c>
      <c r="C30" s="19">
        <f>C31</f>
        <v>5000</v>
      </c>
      <c r="D30" s="19">
        <f>D31</f>
        <v>5000</v>
      </c>
      <c r="E30" s="19">
        <f>E31</f>
        <v>5000</v>
      </c>
    </row>
    <row r="31" spans="1:5" s="20" customFormat="1" ht="13.5" customHeight="1">
      <c r="A31" s="24" t="s">
        <v>44</v>
      </c>
      <c r="B31" s="25" t="s">
        <v>45</v>
      </c>
      <c r="C31" s="26">
        <v>5000</v>
      </c>
      <c r="D31" s="19">
        <v>5000</v>
      </c>
      <c r="E31" s="19">
        <v>5000</v>
      </c>
    </row>
    <row r="32" spans="1:5" s="20" customFormat="1" ht="13.5" customHeight="1">
      <c r="A32" s="23" t="s">
        <v>32</v>
      </c>
      <c r="B32" s="18" t="s">
        <v>33</v>
      </c>
      <c r="C32" s="19">
        <f>C33+C34</f>
        <v>7000</v>
      </c>
      <c r="D32" s="19">
        <f>D33+D34</f>
        <v>7000</v>
      </c>
      <c r="E32" s="19">
        <f>E33+E34</f>
        <v>7000</v>
      </c>
    </row>
    <row r="33" spans="1:5" s="20" customFormat="1" ht="13.5" customHeight="1">
      <c r="A33" s="24" t="s">
        <v>34</v>
      </c>
      <c r="B33" s="25" t="s">
        <v>35</v>
      </c>
      <c r="C33" s="26">
        <v>6000</v>
      </c>
      <c r="D33" s="19">
        <v>6000</v>
      </c>
      <c r="E33" s="19">
        <v>6000</v>
      </c>
    </row>
    <row r="34" spans="1:5" s="20" customFormat="1" ht="13.5" customHeight="1">
      <c r="A34" s="24" t="s">
        <v>40</v>
      </c>
      <c r="B34" s="25" t="s">
        <v>41</v>
      </c>
      <c r="C34" s="26">
        <v>1000</v>
      </c>
      <c r="D34" s="19">
        <v>1000</v>
      </c>
      <c r="E34" s="19">
        <v>1000</v>
      </c>
    </row>
    <row r="35" spans="1:5" s="20" customFormat="1" ht="13.5" customHeight="1">
      <c r="A35" s="27" t="s">
        <v>55</v>
      </c>
      <c r="B35" s="25" t="s">
        <v>56</v>
      </c>
      <c r="C35" s="26">
        <f aca="true" t="shared" si="0" ref="C35:E38">C36</f>
        <v>23515000</v>
      </c>
      <c r="D35" s="26">
        <f t="shared" si="0"/>
        <v>23265000</v>
      </c>
      <c r="E35" s="26">
        <f t="shared" si="0"/>
        <v>22718000</v>
      </c>
    </row>
    <row r="36" spans="1:5" s="20" customFormat="1" ht="13.5" customHeight="1">
      <c r="A36" s="17" t="s">
        <v>57</v>
      </c>
      <c r="B36" s="18" t="s">
        <v>58</v>
      </c>
      <c r="C36" s="19">
        <f t="shared" si="0"/>
        <v>23515000</v>
      </c>
      <c r="D36" s="19">
        <f t="shared" si="0"/>
        <v>23265000</v>
      </c>
      <c r="E36" s="19">
        <f t="shared" si="0"/>
        <v>22718000</v>
      </c>
    </row>
    <row r="37" spans="1:5" s="20" customFormat="1" ht="13.5" customHeight="1">
      <c r="A37" s="21" t="s">
        <v>2</v>
      </c>
      <c r="B37" s="22" t="s">
        <v>3</v>
      </c>
      <c r="C37" s="19">
        <f t="shared" si="0"/>
        <v>23515000</v>
      </c>
      <c r="D37" s="19">
        <f t="shared" si="0"/>
        <v>23265000</v>
      </c>
      <c r="E37" s="19">
        <f t="shared" si="0"/>
        <v>22718000</v>
      </c>
    </row>
    <row r="38" spans="1:5" s="20" customFormat="1" ht="13.5" customHeight="1">
      <c r="A38" s="23" t="s">
        <v>36</v>
      </c>
      <c r="B38" s="18" t="s">
        <v>37</v>
      </c>
      <c r="C38" s="19">
        <f t="shared" si="0"/>
        <v>23515000</v>
      </c>
      <c r="D38" s="19">
        <f t="shared" si="0"/>
        <v>23265000</v>
      </c>
      <c r="E38" s="19">
        <f t="shared" si="0"/>
        <v>22718000</v>
      </c>
    </row>
    <row r="39" spans="1:5" s="20" customFormat="1" ht="13.5" customHeight="1">
      <c r="A39" s="24" t="s">
        <v>38</v>
      </c>
      <c r="B39" s="25" t="s">
        <v>39</v>
      </c>
      <c r="C39" s="26">
        <v>23515000</v>
      </c>
      <c r="D39" s="19">
        <v>23265000</v>
      </c>
      <c r="E39" s="19">
        <v>22718000</v>
      </c>
    </row>
  </sheetData>
  <sheetProtection/>
  <mergeCells count="5">
    <mergeCell ref="A2:A5"/>
    <mergeCell ref="B2:B5"/>
    <mergeCell ref="D2:D5"/>
    <mergeCell ref="C2:C5"/>
    <mergeCell ref="E2:E5"/>
  </mergeCells>
  <printOptions horizontalCentered="1"/>
  <pageMargins left="0.1968503937007874" right="0.1968503937007874" top="0.1968503937007874" bottom="0.3937007874015748" header="0" footer="0"/>
  <pageSetup firstPageNumber="20" useFirstPageNumber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Dina Popović</cp:lastModifiedBy>
  <cp:lastPrinted>2020-05-20T13:45:08Z</cp:lastPrinted>
  <dcterms:modified xsi:type="dcterms:W3CDTF">2021-05-13T07:59:20Z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